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912" yWindow="996" windowWidth="10860" windowHeight="6696" tabRatio="0" activeTab="1"/>
  </bookViews>
  <sheets>
    <sheet name="Лист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<sst xmlns="http://schemas.openxmlformats.org/spreadsheetml/2006/main" count="51" uniqueCount="51">
  <si>
    <t xml:space="preserve">смешанных инвестиций "Энергия-инвест" под управлением </t>
  </si>
  <si>
    <t>общества с ограниченной ответственностью "Управляющая компания "Энергия-инвест"</t>
  </si>
  <si>
    <t>Лицензия УК выдана 25.03.02, № 21-000-1-00061.</t>
  </si>
  <si>
    <t>Код стр</t>
  </si>
  <si>
    <t>1</t>
  </si>
  <si>
    <t>2</t>
  </si>
  <si>
    <t>3</t>
  </si>
  <si>
    <t>4</t>
  </si>
  <si>
    <t>010</t>
  </si>
  <si>
    <t>в том числе</t>
  </si>
  <si>
    <t>011</t>
  </si>
  <si>
    <t>012</t>
  </si>
  <si>
    <t>020</t>
  </si>
  <si>
    <t>030</t>
  </si>
  <si>
    <t>040</t>
  </si>
  <si>
    <t>050</t>
  </si>
  <si>
    <t>060</t>
  </si>
  <si>
    <t>_________________</t>
  </si>
  <si>
    <t>Полуэктов М.Л.</t>
  </si>
  <si>
    <t>Уполномоченное должностное лицо,</t>
  </si>
  <si>
    <t>________________</t>
  </si>
  <si>
    <t xml:space="preserve">Отчет о вознаграждении управляющей компании и расходах, </t>
  </si>
  <si>
    <t>связанных с доверительным управлением</t>
  </si>
  <si>
    <t xml:space="preserve">Интервальным паевым инвестиционным фондом </t>
  </si>
  <si>
    <t>Наименование показателя</t>
  </si>
  <si>
    <t>Сумма (тыс.руб.)</t>
  </si>
  <si>
    <t>Доля расходов в ср.год. стоимости чистых активов (%)</t>
  </si>
  <si>
    <t>Сумма начисленного вознаграждения, всего</t>
  </si>
  <si>
    <t xml:space="preserve"> - управляющей компании</t>
  </si>
  <si>
    <t xml:space="preserve"> - специализированному депозитарию</t>
  </si>
  <si>
    <t xml:space="preserve"> - лицу, осуществляющему ведение реестра владельцев инвестиционных паев ПИФа</t>
  </si>
  <si>
    <t>013</t>
  </si>
  <si>
    <t>014</t>
  </si>
  <si>
    <t>015</t>
  </si>
  <si>
    <t xml:space="preserve"> - оценщику</t>
  </si>
  <si>
    <t xml:space="preserve"> - аудитору</t>
  </si>
  <si>
    <t>Расходы, связанные с доверительным управлением ПИФом, всего</t>
  </si>
  <si>
    <t>в том числе (по видам расходов)</t>
  </si>
  <si>
    <t>Сформированный резерв на выплату вознаграждений</t>
  </si>
  <si>
    <t>Превышение (+) или недостаток (-) резерва на выплату вознаграждений</t>
  </si>
  <si>
    <t>Итого расходов</t>
  </si>
  <si>
    <t>Превышение нормируемых расходов</t>
  </si>
  <si>
    <t xml:space="preserve">Директор Управляющей компании                                                                    </t>
  </si>
  <si>
    <t xml:space="preserve">ответственное за ведение бух.учета Фонда                                                        </t>
  </si>
  <si>
    <t>Правила зарегистрированы 23.08.2007, № 0044-52842352-7.</t>
  </si>
  <si>
    <t>Князькова Т.В.</t>
  </si>
  <si>
    <t>Уполномоченный представитель ЗАО "ПРСД"</t>
  </si>
  <si>
    <t xml:space="preserve"> - банковские расходы</t>
  </si>
  <si>
    <t xml:space="preserve"> - возмещение депозитарных расходов</t>
  </si>
  <si>
    <t>_________ /___________</t>
  </si>
  <si>
    <t>по состоянию на 31 декабря 2014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</si>
</sst>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8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u val="single"/>
      <sz val="12"/>
      <color indexed="12"/>
      <name val="Times New Roman"/>
      <family val="0"/>
    </font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4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2" fontId="2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wrapText="1"/>
    </xf>
    <xf numFmtId="2" fontId="1" fillId="0" borderId="1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right"/>
    </xf>
    <xf numFmtId="2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4" fontId="1" fillId="0" borderId="1" xfId="0" applyNumberFormat="1" applyFont="1" applyBorder="1" applyAlignment="1">
      <alignment horizontal="left"/>
    </xf>
    <xf numFmtId="4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4" fontId="2" fillId="0" borderId="1" xfId="0" applyNumberFormat="1" applyFont="1" applyFill="1" applyBorder="1" applyAlignment="1">
      <alignment wrapText="1"/>
    </xf>
    <xf numFmtId="4" fontId="2" fillId="0" borderId="0" xfId="0" applyNumberFormat="1" applyFont="1" applyFill="1" applyBorder="1" applyAlignment="1">
      <alignment wrapText="1"/>
    </xf>
    <xf numFmtId="2" fontId="0" fillId="0" borderId="0" xfId="0" applyNumberFormat="1" applyAlignment="1">
      <alignment/>
    </xf>
    <xf numFmtId="170" fontId="0" fillId="0" borderId="0" xfId="0" applyNumberFormat="1" applyAlignment="1">
      <alignment/>
    </xf>
    <xf numFmtId="4" fontId="1" fillId="0" borderId="1" xfId="0" applyNumberFormat="1" applyFont="1" applyFill="1" applyBorder="1" applyAlignment="1">
      <alignment/>
    </xf>
    <xf numFmtId="4" fontId="2" fillId="0" borderId="1" xfId="0" applyNumberFormat="1" applyFont="1" applyFill="1" applyBorder="1" applyAlignment="1">
      <alignment/>
    </xf>
    <xf numFmtId="4" fontId="1" fillId="0" borderId="1" xfId="0" applyNumberFormat="1" applyFont="1" applyFill="1" applyBorder="1" applyAlignment="1">
      <alignment horizontal="left"/>
    </xf>
    <xf numFmtId="4" fontId="1" fillId="0" borderId="1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4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center"/>
    </xf>
    <xf numFmtId="4" fontId="1" fillId="0" borderId="0" xfId="0" applyNumberFormat="1" applyFont="1" applyAlignment="1">
      <alignment wrapText="1"/>
    </xf>
    <xf numFmtId="4" fontId="7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center"/>
    </xf>
    <xf numFmtId="2" fontId="2" fillId="0" borderId="1" xfId="0" applyNumberFormat="1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workbookViewId="0" topLeftCell="A1">
      <selection activeCell="C13" sqref="C13"/>
    </sheetView>
  </sheetViews>
  <sheetFormatPr defaultColWidth="9.33203125" defaultRowHeight="11.25"/>
  <cols>
    <col min="1" max="1" width="58.5" style="1" customWidth="1"/>
    <col min="2" max="2" width="11" style="1" customWidth="1"/>
    <col min="3" max="3" width="19.5" style="1" customWidth="1"/>
    <col min="4" max="4" width="20.83203125" style="1" customWidth="1"/>
    <col min="5" max="5" width="14.83203125" style="1" customWidth="1"/>
    <col min="6" max="6" width="18.33203125" style="25" customWidth="1"/>
    <col min="7" max="16384" width="10.33203125" style="1" customWidth="1"/>
  </cols>
  <sheetData>
    <row r="1" spans="1:6" s="3" customFormat="1" ht="12.75">
      <c r="A1" s="42" t="s">
        <v>21</v>
      </c>
      <c r="B1" s="42"/>
      <c r="C1" s="42"/>
      <c r="D1" s="42"/>
      <c r="F1" s="38"/>
    </row>
    <row r="2" spans="1:6" s="3" customFormat="1" ht="12.75">
      <c r="A2" s="42" t="s">
        <v>22</v>
      </c>
      <c r="B2" s="42"/>
      <c r="C2" s="42"/>
      <c r="D2" s="42"/>
      <c r="F2" s="38"/>
    </row>
    <row r="3" spans="1:6" s="3" customFormat="1" ht="12.75">
      <c r="A3" s="42" t="s">
        <v>23</v>
      </c>
      <c r="B3" s="42"/>
      <c r="C3" s="42"/>
      <c r="D3" s="42"/>
      <c r="F3" s="38"/>
    </row>
    <row r="4" spans="1:6" s="2" customFormat="1" ht="15" customHeight="1">
      <c r="A4" s="42" t="s">
        <v>0</v>
      </c>
      <c r="B4" s="42"/>
      <c r="C4" s="42"/>
      <c r="D4" s="42"/>
      <c r="F4" s="39"/>
    </row>
    <row r="5" spans="1:6" s="2" customFormat="1" ht="15" customHeight="1">
      <c r="A5" s="42" t="s">
        <v>1</v>
      </c>
      <c r="B5" s="42"/>
      <c r="C5" s="42"/>
      <c r="D5" s="42"/>
      <c r="F5" s="39"/>
    </row>
    <row r="6" spans="1:6" s="2" customFormat="1" ht="12.75">
      <c r="A6" s="42" t="s">
        <v>50</v>
      </c>
      <c r="B6" s="42"/>
      <c r="C6" s="42"/>
      <c r="D6" s="42"/>
      <c r="F6" s="39"/>
    </row>
    <row r="8" ht="12.75">
      <c r="A8" s="3" t="s">
        <v>44</v>
      </c>
    </row>
    <row r="9" ht="12.75">
      <c r="A9" s="3" t="s">
        <v>2</v>
      </c>
    </row>
    <row r="11" spans="1:6" s="11" customFormat="1" ht="51" customHeight="1">
      <c r="A11" s="17" t="s">
        <v>24</v>
      </c>
      <c r="B11" s="17" t="s">
        <v>3</v>
      </c>
      <c r="C11" s="17" t="s">
        <v>25</v>
      </c>
      <c r="D11" s="17" t="s">
        <v>26</v>
      </c>
      <c r="F11" s="40"/>
    </row>
    <row r="12" spans="1:4" ht="15" customHeight="1">
      <c r="A12" s="4" t="s">
        <v>4</v>
      </c>
      <c r="B12" s="4" t="s">
        <v>5</v>
      </c>
      <c r="C12" s="4" t="s">
        <v>6</v>
      </c>
      <c r="D12" s="4" t="s">
        <v>7</v>
      </c>
    </row>
    <row r="13" spans="1:6" ht="12.75" customHeight="1">
      <c r="A13" s="6" t="s">
        <v>27</v>
      </c>
      <c r="B13" s="7" t="s">
        <v>8</v>
      </c>
      <c r="C13" s="27">
        <f>SUM(C15:C19)</f>
        <v>14199.6486</v>
      </c>
      <c r="D13" s="18">
        <v>3.3646315339544124</v>
      </c>
      <c r="E13" s="26"/>
      <c r="F13" s="1"/>
    </row>
    <row r="14" spans="1:6" ht="12.75">
      <c r="A14" s="5" t="s">
        <v>9</v>
      </c>
      <c r="B14" s="4"/>
      <c r="C14" s="20"/>
      <c r="D14" s="8"/>
      <c r="F14" s="1"/>
    </row>
    <row r="15" spans="1:6" ht="13.5">
      <c r="A15" s="9" t="s">
        <v>28</v>
      </c>
      <c r="B15" s="10" t="s">
        <v>10</v>
      </c>
      <c r="C15" s="41">
        <f>12660805.61/1000</f>
        <v>12660.80561</v>
      </c>
      <c r="D15" s="12">
        <v>3.00000000004739</v>
      </c>
      <c r="F15" s="1"/>
    </row>
    <row r="16" spans="1:6" ht="12.75">
      <c r="A16" s="9" t="s">
        <v>29</v>
      </c>
      <c r="B16" s="10" t="s">
        <v>11</v>
      </c>
      <c r="C16" s="21">
        <f>975781.15/1000</f>
        <v>975.78115</v>
      </c>
      <c r="D16" s="12">
        <v>0.23121304759107209</v>
      </c>
      <c r="F16" s="1"/>
    </row>
    <row r="17" spans="1:6" ht="26.25">
      <c r="A17" s="9" t="s">
        <v>30</v>
      </c>
      <c r="B17" s="10" t="s">
        <v>31</v>
      </c>
      <c r="C17" s="21">
        <f>483061.84/1000</f>
        <v>483.06184</v>
      </c>
      <c r="D17" s="12">
        <v>0.1144623466044111</v>
      </c>
      <c r="F17" s="1"/>
    </row>
    <row r="18" spans="1:6" ht="12.75">
      <c r="A18" s="9" t="s">
        <v>34</v>
      </c>
      <c r="B18" s="10" t="s">
        <v>32</v>
      </c>
      <c r="C18" s="21">
        <v>0</v>
      </c>
      <c r="D18" s="12">
        <v>0</v>
      </c>
      <c r="F18" s="1"/>
    </row>
    <row r="19" spans="1:6" ht="12.75">
      <c r="A19" s="9" t="s">
        <v>35</v>
      </c>
      <c r="B19" s="10" t="s">
        <v>33</v>
      </c>
      <c r="C19" s="31">
        <v>80</v>
      </c>
      <c r="D19" s="12">
        <v>0.01895613971153856</v>
      </c>
      <c r="F19" s="1"/>
    </row>
    <row r="20" spans="1:6" ht="26.25">
      <c r="A20" s="6" t="s">
        <v>36</v>
      </c>
      <c r="B20" s="7" t="s">
        <v>12</v>
      </c>
      <c r="C20" s="32">
        <f>(24638+36686.34)/1000</f>
        <v>61.32434</v>
      </c>
      <c r="D20" s="43">
        <v>0.02</v>
      </c>
      <c r="F20" s="1"/>
    </row>
    <row r="21" spans="1:4" s="23" customFormat="1" ht="12.75">
      <c r="A21" s="5" t="s">
        <v>37</v>
      </c>
      <c r="B21" s="24"/>
      <c r="C21" s="33"/>
      <c r="D21" s="18"/>
    </row>
    <row r="22" spans="1:4" s="23" customFormat="1" ht="12.75">
      <c r="A22" s="9" t="s">
        <v>47</v>
      </c>
      <c r="B22" s="10">
        <v>21</v>
      </c>
      <c r="C22" s="34">
        <f>24638/1000</f>
        <v>24.638</v>
      </c>
      <c r="D22" s="12">
        <v>0.005838017127661089</v>
      </c>
    </row>
    <row r="23" spans="1:4" s="23" customFormat="1" ht="12.75">
      <c r="A23" s="9" t="s">
        <v>48</v>
      </c>
      <c r="B23" s="10">
        <v>23</v>
      </c>
      <c r="C23" s="35">
        <f>36686.34/1000</f>
        <v>36.686339999999994</v>
      </c>
      <c r="D23" s="12">
        <v>0.00869289233181257</v>
      </c>
    </row>
    <row r="24" spans="1:6" ht="26.25">
      <c r="A24" s="6" t="s">
        <v>38</v>
      </c>
      <c r="B24" s="7" t="s">
        <v>13</v>
      </c>
      <c r="C24" s="27">
        <f>(12671798.82+4223932.96)/1000</f>
        <v>16895.731780000002</v>
      </c>
      <c r="D24" s="18">
        <v>4.003473151879527</v>
      </c>
      <c r="F24" s="1"/>
    </row>
    <row r="25" spans="1:6" ht="26.25">
      <c r="A25" s="6" t="s">
        <v>39</v>
      </c>
      <c r="B25" s="7" t="s">
        <v>14</v>
      </c>
      <c r="C25" s="28">
        <f>C24-C13</f>
        <v>2696.0831800000014</v>
      </c>
      <c r="D25" s="27">
        <f>D24-D13</f>
        <v>0.6388416179251148</v>
      </c>
      <c r="E25" s="25"/>
      <c r="F25" s="1"/>
    </row>
    <row r="26" spans="1:4" ht="12.75">
      <c r="A26" s="6" t="s">
        <v>40</v>
      </c>
      <c r="B26" s="7" t="s">
        <v>15</v>
      </c>
      <c r="C26" s="22">
        <f>C13+C20</f>
        <v>14260.97294</v>
      </c>
      <c r="D26" s="22">
        <f>D13+D20</f>
        <v>3.3846315339544124</v>
      </c>
    </row>
    <row r="27" spans="1:4" ht="12.75">
      <c r="A27" s="6" t="s">
        <v>41</v>
      </c>
      <c r="B27" s="7" t="s">
        <v>16</v>
      </c>
      <c r="C27" s="19">
        <v>0</v>
      </c>
      <c r="D27" s="18">
        <v>0</v>
      </c>
    </row>
    <row r="28" spans="1:4" ht="12.75">
      <c r="A28" s="13"/>
      <c r="B28" s="14"/>
      <c r="C28" s="15"/>
      <c r="D28" s="16"/>
    </row>
    <row r="29" spans="1:4" ht="13.5">
      <c r="A29" s="13"/>
      <c r="B29" s="14"/>
      <c r="C29" s="37"/>
      <c r="D29" s="16"/>
    </row>
    <row r="30" spans="3:5" ht="13.5">
      <c r="C30" s="36"/>
      <c r="E30" s="25"/>
    </row>
    <row r="31" ht="12.75">
      <c r="C31" s="25"/>
    </row>
    <row r="32" spans="1:4" ht="12.75">
      <c r="A32" s="1" t="s">
        <v>42</v>
      </c>
      <c r="B32" s="1" t="s">
        <v>17</v>
      </c>
      <c r="D32" s="1" t="s">
        <v>18</v>
      </c>
    </row>
    <row r="34" ht="12.75">
      <c r="C34" s="25"/>
    </row>
    <row r="35" ht="12.75">
      <c r="A35" s="1" t="s">
        <v>19</v>
      </c>
    </row>
    <row r="36" spans="1:4" ht="12.75">
      <c r="A36" s="1" t="s">
        <v>43</v>
      </c>
      <c r="B36" s="1" t="s">
        <v>20</v>
      </c>
      <c r="D36" s="1" t="s">
        <v>45</v>
      </c>
    </row>
    <row r="40" spans="1:2" ht="12.75">
      <c r="A40" s="1" t="s">
        <v>46</v>
      </c>
      <c r="B40" s="1" t="s">
        <v>49</v>
      </c>
    </row>
    <row r="43" spans="3:4" ht="12.75">
      <c r="C43" s="29"/>
      <c r="D43"/>
    </row>
    <row r="44" spans="3:4" ht="12.75">
      <c r="C44" s="29"/>
      <c r="D44"/>
    </row>
    <row r="45" spans="3:4" ht="12.75">
      <c r="C45" s="30"/>
      <c r="D45"/>
    </row>
    <row r="46" spans="3:4" ht="12.75">
      <c r="C46"/>
      <c r="D46"/>
    </row>
  </sheetData>
  <mergeCells count="6">
    <mergeCell ref="A6:D6"/>
    <mergeCell ref="A1:D1"/>
    <mergeCell ref="A3:D3"/>
    <mergeCell ref="A4:D4"/>
    <mergeCell ref="A5:D5"/>
    <mergeCell ref="A2:D2"/>
  </mergeCells>
  <printOptions/>
  <pageMargins left="0.75" right="0.75" top="1" bottom="1" header="0.5" footer="0.5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Tanya</cp:lastModifiedBy>
  <cp:lastPrinted>2015-01-29T08:02:41Z</cp:lastPrinted>
  <dcterms:created xsi:type="dcterms:W3CDTF">2005-01-13T01:47:13Z</dcterms:created>
  <dcterms:modified xsi:type="dcterms:W3CDTF">2015-01-29T08:17:43Z</dcterms:modified>
  <cp:category/>
  <cp:version/>
  <cp:contentType/>
  <cp:contentStatus/>
</cp:coreProperties>
</file>