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24" activeTab="0"/>
  </bookViews>
  <sheets>
    <sheet name="Лист1" sheetId="1" r:id="rId1"/>
  </sheets>
  <definedNames>
    <definedName name="_xlnm.Print_Area" localSheetId="0">'Лист1'!$A$1:$E$93</definedName>
  </definedNames>
  <calcPr fullCalcOnLoad="1"/>
</workbook>
</file>

<file path=xl/sharedStrings.xml><?xml version="1.0" encoding="utf-8"?>
<sst xmlns="http://schemas.openxmlformats.org/spreadsheetml/2006/main" count="116" uniqueCount="102">
  <si>
    <t>СТОИМОСТЬ АКТИВОВ</t>
  </si>
  <si>
    <t>Наименование показателя</t>
  </si>
  <si>
    <t>Код строки</t>
  </si>
  <si>
    <t xml:space="preserve">Коэффициент </t>
  </si>
  <si>
    <t>Внеоборотные активы</t>
  </si>
  <si>
    <t>Незавершенное строительство</t>
  </si>
  <si>
    <t>Доходные вложения в материальные ценности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</si>
  <si>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</si>
  <si>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</si>
  <si>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</si>
  <si>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</si>
  <si>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</si>
  <si>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</si>
  <si>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</si>
  <si>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</si>
  <si>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</si>
  <si>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</si>
  <si>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</si>
  <si>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</si>
  <si>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</si>
  <si>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</si>
  <si>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</si>
  <si>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>Дебиторская задолженность</t>
  </si>
  <si>
    <t>Права (требования) по сделкам, совершенным за счет клиентов организации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</si>
  <si>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</si>
  <si>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</si>
  <si>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</si>
  <si>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</si>
  <si>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</si>
  <si>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</si>
  <si>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</si>
  <si>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</si>
  <si>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</si>
  <si>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</si>
  <si>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Денежные средства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</si>
  <si>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</si>
  <si>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</si>
  <si>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</si>
  <si>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</si>
  <si>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</si>
  <si>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</si>
  <si>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</si>
  <si>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</si>
  <si>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</si>
  <si>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</si>
  <si>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 xml:space="preserve">Собственные средства </t>
  </si>
  <si>
    <t>РАЗМЕР СОБСТВЕННЫХ СРЕДСТВ</t>
  </si>
  <si>
    <t>(полное фирменное наименование юридического лица)</t>
  </si>
  <si>
    <t>_________________</t>
  </si>
  <si>
    <t xml:space="preserve"> Общество с ограниченной ответственностью "Управляющая компания "Энергия-инвест"</t>
  </si>
  <si>
    <t>Стоимость, с учетом коэффициента (руб.)</t>
  </si>
  <si>
    <t>Недвижимое имущество</t>
  </si>
  <si>
    <t>Программно-аппаратные средства</t>
  </si>
  <si>
    <t>Транспортные средства</t>
  </si>
  <si>
    <t>010</t>
  </si>
  <si>
    <t>020</t>
  </si>
  <si>
    <t>030</t>
  </si>
  <si>
    <t>040</t>
  </si>
  <si>
    <t>050</t>
  </si>
  <si>
    <t>060</t>
  </si>
  <si>
    <t>Итого по строкам 010 – 050</t>
  </si>
  <si>
    <t>070</t>
  </si>
  <si>
    <t>080</t>
  </si>
  <si>
    <t>090</t>
  </si>
  <si>
    <t>Итого по строкам 070 – 090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</si>
  <si>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</si>
  <si>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</si>
  <si>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160 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</si>
  <si>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</si>
  <si>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</si>
  <si>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</si>
  <si>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</si>
  <si>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– 260</t>
  </si>
  <si>
    <t>Банковские вклады, за исключением банковских вкладов в кредитных организациях, аффилированных с организацией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</si>
  <si>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</si>
  <si>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</si>
  <si>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</si>
  <si>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</si>
  <si>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</si>
  <si>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</si>
  <si>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</si>
  <si>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</si>
  <si>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</si>
  <si>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</si>
  <si>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</si>
  <si>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</si>
  <si>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280 – 500</t>
  </si>
  <si>
    <t>Денежные средства организации, находящиеся в кассе, на расчетных счетах и на валютных счетах в кредитных организациях</t>
  </si>
  <si>
    <t>Стоимость активов с учетом требований пунктов 4 - 5 Положения</t>
  </si>
  <si>
    <t>Суммарная стоимость активов (с учетом коэффициентов)                                                                                                                         (060+090+120+270+510+520)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</si>
  <si>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</si>
  <si>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строкам: 530 – 620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</si>
  <si>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</si>
  <si>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</si>
  <si>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 xml:space="preserve"> </t>
  </si>
  <si>
    <t xml:space="preserve">             М.П.</t>
  </si>
  <si>
    <t>Стоимость (руб.)</t>
  </si>
  <si>
    <t>Приложение № 1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товар, утвержденному Приказом ФСФР России от 23.10.2008 № 08-41/пз-н                          (в ред. Приказа ФСФР РФ от 22.06.2010 № 10-43/пз-н)</t>
  </si>
  <si>
    <t xml:space="preserve">Усова О.В. </t>
  </si>
  <si>
    <t xml:space="preserve">Директор ООО "УК "Энергия-инвест"                                        </t>
  </si>
  <si>
    <t>Полуэктов М.Л.</t>
  </si>
  <si>
    <t>Расчет собственных средств на: 31 Августа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</si>
</sst>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</numFmts>
  <fonts count="4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4" fontId="1" fillId="33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" fontId="1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3" borderId="31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1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0" fontId="1" fillId="0" borderId="3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33" borderId="27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33" borderId="33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77">
      <selection activeCell="C62" sqref="C62:C63"/>
    </sheetView>
  </sheetViews>
  <sheetFormatPr defaultColWidth="9.00390625" defaultRowHeight="15.75"/>
  <cols>
    <col min="1" max="1" width="42.75390625" style="1" customWidth="1"/>
    <col min="2" max="2" width="5.75390625" style="1" bestFit="1" customWidth="1"/>
    <col min="3" max="3" width="14.00390625" style="9" customWidth="1"/>
    <col min="4" max="4" width="6.625" style="1" bestFit="1" customWidth="1"/>
    <col min="5" max="5" width="15.25390625" style="9" customWidth="1"/>
    <col min="6" max="6" width="11.75390625" style="1" customWidth="1"/>
    <col min="7" max="7" width="36.50390625" style="1" customWidth="1"/>
    <col min="8" max="8" width="45.875" style="1" customWidth="1"/>
    <col min="9" max="16384" width="8.75390625" style="1" customWidth="1"/>
  </cols>
  <sheetData>
    <row r="1" spans="2:5" s="45" customFormat="1" ht="165" customHeight="1">
      <c r="B1" s="79" t="s">
        <v>97</v>
      </c>
      <c r="C1" s="79"/>
      <c r="D1" s="79"/>
      <c r="E1" s="79"/>
    </row>
    <row r="2" spans="1:13" ht="25.5" customHeight="1">
      <c r="A2" s="82" t="s">
        <v>101</v>
      </c>
      <c r="B2" s="82"/>
      <c r="C2" s="82"/>
      <c r="D2" s="82"/>
      <c r="E2" s="82"/>
      <c r="F2" s="15"/>
      <c r="G2" s="15"/>
      <c r="H2" s="15"/>
      <c r="I2" s="15"/>
      <c r="J2" s="15"/>
      <c r="K2" s="15"/>
      <c r="L2" s="15"/>
      <c r="M2" s="15"/>
    </row>
    <row r="3" spans="1:13" ht="25.5" customHeight="1">
      <c r="A3" s="81" t="s">
        <v>49</v>
      </c>
      <c r="B3" s="81"/>
      <c r="C3" s="81"/>
      <c r="D3" s="81"/>
      <c r="E3" s="81"/>
      <c r="F3" s="12"/>
      <c r="H3" s="12"/>
      <c r="I3" s="16"/>
      <c r="J3" s="16"/>
      <c r="K3" s="12"/>
      <c r="L3" s="12"/>
      <c r="M3" s="12"/>
    </row>
    <row r="4" spans="1:13" ht="12.75">
      <c r="A4" s="80" t="s">
        <v>47</v>
      </c>
      <c r="B4" s="80"/>
      <c r="C4" s="80"/>
      <c r="D4" s="80"/>
      <c r="E4" s="80"/>
      <c r="F4" s="12"/>
      <c r="G4" s="12"/>
      <c r="H4" s="12"/>
      <c r="I4" s="16"/>
      <c r="J4" s="16"/>
      <c r="K4" s="12"/>
      <c r="L4" s="12"/>
      <c r="M4" s="12"/>
    </row>
    <row r="5" ht="13.5" thickBot="1">
      <c r="F5" s="13"/>
    </row>
    <row r="6" spans="1:6" ht="16.5" customHeight="1" thickBot="1">
      <c r="A6" s="76" t="s">
        <v>0</v>
      </c>
      <c r="B6" s="77"/>
      <c r="C6" s="77"/>
      <c r="D6" s="77"/>
      <c r="E6" s="78"/>
      <c r="F6" s="13"/>
    </row>
    <row r="7" spans="1:6" ht="42" customHeight="1">
      <c r="A7" s="71" t="s">
        <v>1</v>
      </c>
      <c r="B7" s="17" t="s">
        <v>2</v>
      </c>
      <c r="C7" s="46" t="s">
        <v>96</v>
      </c>
      <c r="D7" s="17" t="s">
        <v>3</v>
      </c>
      <c r="E7" s="28" t="s">
        <v>50</v>
      </c>
      <c r="F7" s="13"/>
    </row>
    <row r="8" spans="1:13" s="11" customFormat="1" ht="13.5" thickBot="1">
      <c r="A8" s="48">
        <v>1</v>
      </c>
      <c r="B8" s="49">
        <v>2</v>
      </c>
      <c r="C8" s="49">
        <v>3</v>
      </c>
      <c r="D8" s="49">
        <v>4</v>
      </c>
      <c r="E8" s="72">
        <v>5</v>
      </c>
      <c r="F8" s="13"/>
      <c r="G8" s="1"/>
      <c r="H8" s="1"/>
      <c r="I8" s="1"/>
      <c r="J8" s="1"/>
      <c r="K8" s="1"/>
      <c r="L8" s="1"/>
      <c r="M8" s="1"/>
    </row>
    <row r="9" spans="1:5" ht="13.5" thickBot="1">
      <c r="A9" s="83" t="s">
        <v>4</v>
      </c>
      <c r="B9" s="84"/>
      <c r="C9" s="84"/>
      <c r="D9" s="84"/>
      <c r="E9" s="85"/>
    </row>
    <row r="10" spans="1:6" s="43" customFormat="1" ht="12.75">
      <c r="A10" s="65" t="s">
        <v>51</v>
      </c>
      <c r="B10" s="23" t="s">
        <v>54</v>
      </c>
      <c r="C10" s="74">
        <v>34680840.46</v>
      </c>
      <c r="D10" s="17">
        <v>1</v>
      </c>
      <c r="E10" s="19">
        <f>C10*D10</f>
        <v>34680840.46</v>
      </c>
      <c r="F10" s="1"/>
    </row>
    <row r="11" spans="1:6" s="43" customFormat="1" ht="12.75">
      <c r="A11" s="47" t="s">
        <v>52</v>
      </c>
      <c r="B11" s="24" t="s">
        <v>55</v>
      </c>
      <c r="C11" s="6"/>
      <c r="D11" s="3">
        <v>1</v>
      </c>
      <c r="E11" s="19">
        <f>C11*D11</f>
        <v>0</v>
      </c>
      <c r="F11" s="1"/>
    </row>
    <row r="12" spans="1:6" s="43" customFormat="1" ht="12.75">
      <c r="A12" s="47" t="s">
        <v>53</v>
      </c>
      <c r="B12" s="24" t="s">
        <v>56</v>
      </c>
      <c r="C12" s="6"/>
      <c r="D12" s="3">
        <v>1</v>
      </c>
      <c r="E12" s="19">
        <f>C12*D12</f>
        <v>0</v>
      </c>
      <c r="F12" s="1"/>
    </row>
    <row r="13" spans="1:5" ht="12.75">
      <c r="A13" s="18" t="s">
        <v>5</v>
      </c>
      <c r="B13" s="24" t="s">
        <v>57</v>
      </c>
      <c r="C13" s="25">
        <v>0</v>
      </c>
      <c r="D13" s="5">
        <v>0.5</v>
      </c>
      <c r="E13" s="19">
        <f>C13*D13</f>
        <v>0</v>
      </c>
    </row>
    <row r="14" spans="1:6" ht="12.75">
      <c r="A14" s="18" t="s">
        <v>6</v>
      </c>
      <c r="B14" s="24" t="s">
        <v>58</v>
      </c>
      <c r="C14" s="25">
        <v>2680</v>
      </c>
      <c r="D14" s="3">
        <v>0.5</v>
      </c>
      <c r="E14" s="19">
        <f>C14*D14</f>
        <v>1340</v>
      </c>
      <c r="F14" s="13"/>
    </row>
    <row r="15" spans="1:13" s="11" customFormat="1" ht="13.5" thickBot="1">
      <c r="A15" s="20" t="s">
        <v>60</v>
      </c>
      <c r="B15" s="21" t="s">
        <v>59</v>
      </c>
      <c r="C15" s="32">
        <f>SUM(C10:C14)</f>
        <v>34683520.46</v>
      </c>
      <c r="D15" s="22" t="s">
        <v>7</v>
      </c>
      <c r="E15" s="33">
        <f>SUM(E10:E14)</f>
        <v>34682180.46</v>
      </c>
      <c r="G15" s="1"/>
      <c r="H15" s="1"/>
      <c r="I15" s="1"/>
      <c r="J15" s="1"/>
      <c r="K15" s="1"/>
      <c r="L15" s="1"/>
      <c r="M15" s="1"/>
    </row>
    <row r="16" spans="1:6" ht="13.5" thickBot="1">
      <c r="A16" s="76" t="s">
        <v>8</v>
      </c>
      <c r="B16" s="77"/>
      <c r="C16" s="77"/>
      <c r="D16" s="77"/>
      <c r="E16" s="78"/>
      <c r="F16" s="13"/>
    </row>
    <row r="17" spans="1:6" ht="26.25">
      <c r="A17" s="26" t="s">
        <v>9</v>
      </c>
      <c r="B17" s="23" t="s">
        <v>61</v>
      </c>
      <c r="C17" s="27">
        <v>0</v>
      </c>
      <c r="D17" s="17">
        <v>1</v>
      </c>
      <c r="E17" s="28">
        <f>C17*D17</f>
        <v>0</v>
      </c>
      <c r="F17" s="14"/>
    </row>
    <row r="18" spans="1:13" s="11" customFormat="1" ht="26.25">
      <c r="A18" s="29" t="s">
        <v>10</v>
      </c>
      <c r="B18" s="24" t="s">
        <v>62</v>
      </c>
      <c r="C18" s="25">
        <v>0</v>
      </c>
      <c r="D18" s="3">
        <v>1</v>
      </c>
      <c r="E18" s="19">
        <f>C18*D18</f>
        <v>0</v>
      </c>
      <c r="F18" s="1"/>
      <c r="G18" s="1"/>
      <c r="H18" s="1"/>
      <c r="I18" s="1"/>
      <c r="J18" s="1"/>
      <c r="K18" s="1"/>
      <c r="L18" s="1"/>
      <c r="M18" s="1"/>
    </row>
    <row r="19" spans="1:13" ht="13.5" thickBot="1">
      <c r="A19" s="30" t="s">
        <v>64</v>
      </c>
      <c r="B19" s="31" t="s">
        <v>63</v>
      </c>
      <c r="C19" s="32">
        <f>SUM(C17:C18)</f>
        <v>0</v>
      </c>
      <c r="D19" s="22" t="s">
        <v>7</v>
      </c>
      <c r="E19" s="33">
        <f>SUM(E17:E18)</f>
        <v>0</v>
      </c>
      <c r="F19" s="11"/>
      <c r="G19" s="11"/>
      <c r="H19" s="11"/>
      <c r="I19" s="11"/>
      <c r="J19" s="11"/>
      <c r="K19" s="11"/>
      <c r="L19" s="11"/>
      <c r="M19" s="11"/>
    </row>
    <row r="20" spans="1:5" ht="13.5" customHeight="1" thickBot="1">
      <c r="A20" s="76" t="s">
        <v>11</v>
      </c>
      <c r="B20" s="77"/>
      <c r="C20" s="77"/>
      <c r="D20" s="77"/>
      <c r="E20" s="78"/>
    </row>
    <row r="21" spans="1:5" ht="66">
      <c r="A21" s="50" t="s">
        <v>12</v>
      </c>
      <c r="B21" s="51">
        <v>100</v>
      </c>
      <c r="C21" s="52">
        <v>0</v>
      </c>
      <c r="D21" s="51">
        <v>1</v>
      </c>
      <c r="E21" s="53">
        <f>C21*D21</f>
        <v>0</v>
      </c>
    </row>
    <row r="22" spans="1:5" ht="12.75">
      <c r="A22" s="54" t="s">
        <v>13</v>
      </c>
      <c r="B22" s="4">
        <v>110</v>
      </c>
      <c r="C22" s="7">
        <v>0</v>
      </c>
      <c r="D22" s="4">
        <v>1</v>
      </c>
      <c r="E22" s="55">
        <f>C22*D22</f>
        <v>0</v>
      </c>
    </row>
    <row r="23" spans="1:13" ht="13.5" thickBot="1">
      <c r="A23" s="56" t="s">
        <v>65</v>
      </c>
      <c r="B23" s="57">
        <v>120</v>
      </c>
      <c r="C23" s="32">
        <f>SUM(C21:C22)</f>
        <v>0</v>
      </c>
      <c r="D23" s="57"/>
      <c r="E23" s="58">
        <f>SUM(E21:E22)</f>
        <v>0</v>
      </c>
      <c r="F23" s="11"/>
      <c r="G23" s="11"/>
      <c r="H23" s="11"/>
      <c r="I23" s="11"/>
      <c r="J23" s="11"/>
      <c r="K23" s="11"/>
      <c r="L23" s="11"/>
      <c r="M23" s="11"/>
    </row>
    <row r="24" spans="1:5" ht="13.5" thickBot="1">
      <c r="A24" s="76" t="s">
        <v>14</v>
      </c>
      <c r="B24" s="77"/>
      <c r="C24" s="77"/>
      <c r="D24" s="77"/>
      <c r="E24" s="78"/>
    </row>
    <row r="25" spans="1:5" ht="26.25">
      <c r="A25" s="59" t="s">
        <v>15</v>
      </c>
      <c r="B25" s="17">
        <v>130</v>
      </c>
      <c r="C25" s="52">
        <v>73254465.78</v>
      </c>
      <c r="D25" s="17">
        <v>1</v>
      </c>
      <c r="E25" s="28">
        <f>C25*D25</f>
        <v>73254465.78</v>
      </c>
    </row>
    <row r="26" spans="1:5" ht="52.5">
      <c r="A26" s="60" t="s">
        <v>66</v>
      </c>
      <c r="B26" s="3">
        <v>140</v>
      </c>
      <c r="C26" s="7">
        <v>0</v>
      </c>
      <c r="D26" s="3">
        <v>1</v>
      </c>
      <c r="E26" s="19">
        <f aca="true" t="shared" si="0" ref="E26:E38">C26*D26</f>
        <v>0</v>
      </c>
    </row>
    <row r="27" spans="1:5" ht="52.5">
      <c r="A27" s="60" t="s">
        <v>67</v>
      </c>
      <c r="B27" s="5">
        <v>150</v>
      </c>
      <c r="C27" s="7">
        <v>0</v>
      </c>
      <c r="D27" s="3">
        <v>0.5</v>
      </c>
      <c r="E27" s="19">
        <f t="shared" si="0"/>
        <v>0</v>
      </c>
    </row>
    <row r="28" spans="1:5" ht="52.5">
      <c r="A28" s="60" t="s">
        <v>16</v>
      </c>
      <c r="B28" s="3">
        <v>160</v>
      </c>
      <c r="C28" s="7">
        <v>0</v>
      </c>
      <c r="D28" s="3">
        <v>0.1</v>
      </c>
      <c r="E28" s="19">
        <f t="shared" si="0"/>
        <v>0</v>
      </c>
    </row>
    <row r="29" spans="1:5" ht="27.75" customHeight="1">
      <c r="A29" s="60" t="s">
        <v>17</v>
      </c>
      <c r="B29" s="5">
        <v>170</v>
      </c>
      <c r="C29" s="7">
        <v>0</v>
      </c>
      <c r="D29" s="3">
        <v>0.5</v>
      </c>
      <c r="E29" s="19">
        <f t="shared" si="0"/>
        <v>0</v>
      </c>
    </row>
    <row r="30" spans="1:5" ht="53.25" customHeight="1">
      <c r="A30" s="60" t="s">
        <v>18</v>
      </c>
      <c r="B30" s="3">
        <v>180</v>
      </c>
      <c r="C30" s="7">
        <v>0</v>
      </c>
      <c r="D30" s="3">
        <v>1</v>
      </c>
      <c r="E30" s="19">
        <f t="shared" si="0"/>
        <v>0</v>
      </c>
    </row>
    <row r="31" spans="1:5" ht="39.75" customHeight="1">
      <c r="A31" s="60" t="s">
        <v>19</v>
      </c>
      <c r="B31" s="5">
        <v>190</v>
      </c>
      <c r="C31" s="7">
        <v>0</v>
      </c>
      <c r="D31" s="3">
        <v>1</v>
      </c>
      <c r="E31" s="19">
        <f t="shared" si="0"/>
        <v>0</v>
      </c>
    </row>
    <row r="32" spans="1:13" s="11" customFormat="1" ht="12.75">
      <c r="A32" s="60" t="s">
        <v>20</v>
      </c>
      <c r="B32" s="3">
        <v>200</v>
      </c>
      <c r="C32" s="7">
        <v>0</v>
      </c>
      <c r="D32" s="3">
        <v>1</v>
      </c>
      <c r="E32" s="19">
        <f t="shared" si="0"/>
        <v>0</v>
      </c>
      <c r="F32" s="1"/>
      <c r="G32" s="1"/>
      <c r="H32" s="1"/>
      <c r="I32" s="1"/>
      <c r="J32" s="1"/>
      <c r="K32" s="1"/>
      <c r="L32" s="1"/>
      <c r="M32" s="1"/>
    </row>
    <row r="33" spans="1:5" ht="12.75">
      <c r="A33" s="60" t="s">
        <v>21</v>
      </c>
      <c r="B33" s="5">
        <v>210</v>
      </c>
      <c r="C33" s="7">
        <v>0</v>
      </c>
      <c r="D33" s="3">
        <v>0.1</v>
      </c>
      <c r="E33" s="19">
        <f t="shared" si="0"/>
        <v>0</v>
      </c>
    </row>
    <row r="34" spans="1:5" ht="28.5" customHeight="1">
      <c r="A34" s="60" t="s">
        <v>73</v>
      </c>
      <c r="B34" s="3">
        <v>220</v>
      </c>
      <c r="C34" s="7">
        <v>0</v>
      </c>
      <c r="D34" s="3">
        <v>1</v>
      </c>
      <c r="E34" s="19">
        <f>C34*D34</f>
        <v>0</v>
      </c>
    </row>
    <row r="35" spans="1:5" ht="39" customHeight="1">
      <c r="A35" s="60" t="s">
        <v>68</v>
      </c>
      <c r="B35" s="5">
        <v>230</v>
      </c>
      <c r="C35" s="7">
        <v>0</v>
      </c>
      <c r="D35" s="3">
        <v>0.5</v>
      </c>
      <c r="E35" s="19">
        <f>C35*D35</f>
        <v>0</v>
      </c>
    </row>
    <row r="36" spans="1:5" ht="39">
      <c r="A36" s="60" t="s">
        <v>69</v>
      </c>
      <c r="B36" s="3">
        <v>240</v>
      </c>
      <c r="C36" s="7">
        <v>0</v>
      </c>
      <c r="D36" s="3">
        <v>1</v>
      </c>
      <c r="E36" s="19">
        <f t="shared" si="0"/>
        <v>0</v>
      </c>
    </row>
    <row r="37" spans="1:5" s="43" customFormat="1" ht="39" customHeight="1">
      <c r="A37" s="60" t="s">
        <v>70</v>
      </c>
      <c r="B37" s="5">
        <v>250</v>
      </c>
      <c r="C37" s="7">
        <v>0</v>
      </c>
      <c r="D37" s="3">
        <v>1</v>
      </c>
      <c r="E37" s="19">
        <v>0</v>
      </c>
    </row>
    <row r="38" spans="1:5" ht="40.5" customHeight="1">
      <c r="A38" s="60" t="s">
        <v>71</v>
      </c>
      <c r="B38" s="3">
        <v>260</v>
      </c>
      <c r="C38" s="7">
        <v>0</v>
      </c>
      <c r="D38" s="3">
        <v>1</v>
      </c>
      <c r="E38" s="19">
        <f t="shared" si="0"/>
        <v>0</v>
      </c>
    </row>
    <row r="39" spans="1:13" ht="13.5" thickBot="1">
      <c r="A39" s="61" t="s">
        <v>72</v>
      </c>
      <c r="B39" s="62">
        <v>270</v>
      </c>
      <c r="C39" s="63">
        <f>SUM(C25:C38)</f>
        <v>73254465.78</v>
      </c>
      <c r="D39" s="22" t="s">
        <v>7</v>
      </c>
      <c r="E39" s="33">
        <f>SUM(E25:E38)</f>
        <v>73254465.78</v>
      </c>
      <c r="F39" s="11"/>
      <c r="G39" s="11"/>
      <c r="H39" s="11"/>
      <c r="I39" s="11"/>
      <c r="J39" s="11"/>
      <c r="K39" s="11"/>
      <c r="L39" s="11"/>
      <c r="M39" s="11"/>
    </row>
    <row r="40" spans="1:5" ht="13.5" thickBot="1">
      <c r="A40" s="76" t="s">
        <v>22</v>
      </c>
      <c r="B40" s="77"/>
      <c r="C40" s="77"/>
      <c r="D40" s="77"/>
      <c r="E40" s="78"/>
    </row>
    <row r="41" spans="1:5" ht="26.25">
      <c r="A41" s="59" t="s">
        <v>23</v>
      </c>
      <c r="B41" s="17">
        <v>280</v>
      </c>
      <c r="C41" s="52">
        <v>0</v>
      </c>
      <c r="D41" s="17">
        <v>1</v>
      </c>
      <c r="E41" s="28">
        <f aca="true" t="shared" si="1" ref="E41:E47">C41*D41</f>
        <v>0</v>
      </c>
    </row>
    <row r="42" spans="1:5" s="44" customFormat="1" ht="52.5">
      <c r="A42" s="60" t="s">
        <v>74</v>
      </c>
      <c r="B42" s="3">
        <v>290</v>
      </c>
      <c r="C42" s="7">
        <v>0</v>
      </c>
      <c r="D42" s="3">
        <v>1</v>
      </c>
      <c r="E42" s="19">
        <f t="shared" si="1"/>
        <v>0</v>
      </c>
    </row>
    <row r="43" spans="1:5" s="44" customFormat="1" ht="66">
      <c r="A43" s="60" t="s">
        <v>75</v>
      </c>
      <c r="B43" s="3">
        <v>300</v>
      </c>
      <c r="C43" s="7">
        <v>0</v>
      </c>
      <c r="D43" s="3">
        <v>1</v>
      </c>
      <c r="E43" s="19">
        <f t="shared" si="1"/>
        <v>0</v>
      </c>
    </row>
    <row r="44" spans="1:5" s="43" customFormat="1" ht="52.5">
      <c r="A44" s="60" t="s">
        <v>76</v>
      </c>
      <c r="B44" s="3">
        <v>310</v>
      </c>
      <c r="C44" s="7">
        <v>0</v>
      </c>
      <c r="D44" s="3">
        <v>0.1</v>
      </c>
      <c r="E44" s="19">
        <f t="shared" si="1"/>
        <v>0</v>
      </c>
    </row>
    <row r="45" spans="1:5" ht="66">
      <c r="A45" s="60" t="s">
        <v>77</v>
      </c>
      <c r="B45" s="3">
        <v>320</v>
      </c>
      <c r="C45" s="7">
        <v>0</v>
      </c>
      <c r="D45" s="3">
        <v>1</v>
      </c>
      <c r="E45" s="19">
        <f t="shared" si="1"/>
        <v>0</v>
      </c>
    </row>
    <row r="46" spans="1:5" ht="66">
      <c r="A46" s="60" t="s">
        <v>78</v>
      </c>
      <c r="B46" s="3">
        <v>330</v>
      </c>
      <c r="C46" s="7">
        <v>0</v>
      </c>
      <c r="D46" s="3">
        <v>0.1</v>
      </c>
      <c r="E46" s="19">
        <f t="shared" si="1"/>
        <v>0</v>
      </c>
    </row>
    <row r="47" spans="1:6" ht="108" customHeight="1">
      <c r="A47" s="60" t="s">
        <v>79</v>
      </c>
      <c r="B47" s="3">
        <v>340</v>
      </c>
      <c r="C47" s="8">
        <v>0</v>
      </c>
      <c r="D47" s="3">
        <v>1</v>
      </c>
      <c r="E47" s="19">
        <f t="shared" si="1"/>
        <v>0</v>
      </c>
      <c r="F47" s="67"/>
    </row>
    <row r="48" spans="1:5" ht="81" customHeight="1">
      <c r="A48" s="60" t="s">
        <v>80</v>
      </c>
      <c r="B48" s="3">
        <v>350</v>
      </c>
      <c r="C48" s="7">
        <v>1055.58</v>
      </c>
      <c r="D48" s="3">
        <v>1</v>
      </c>
      <c r="E48" s="19">
        <f aca="true" t="shared" si="2" ref="E48:E63">C48*D48</f>
        <v>1055.58</v>
      </c>
    </row>
    <row r="49" spans="1:5" ht="26.25">
      <c r="A49" s="60" t="s">
        <v>24</v>
      </c>
      <c r="B49" s="3">
        <v>360</v>
      </c>
      <c r="C49" s="7">
        <v>0</v>
      </c>
      <c r="D49" s="3">
        <v>1</v>
      </c>
      <c r="E49" s="19">
        <f t="shared" si="2"/>
        <v>0</v>
      </c>
    </row>
    <row r="50" spans="1:5" ht="52.5">
      <c r="A50" s="60" t="s">
        <v>25</v>
      </c>
      <c r="B50" s="3">
        <v>370</v>
      </c>
      <c r="C50" s="7">
        <v>0</v>
      </c>
      <c r="D50" s="3">
        <v>1</v>
      </c>
      <c r="E50" s="19">
        <f t="shared" si="2"/>
        <v>0</v>
      </c>
    </row>
    <row r="51" spans="1:5" ht="66">
      <c r="A51" s="60" t="s">
        <v>26</v>
      </c>
      <c r="B51" s="3">
        <v>380</v>
      </c>
      <c r="C51" s="7">
        <v>0</v>
      </c>
      <c r="D51" s="3">
        <v>1</v>
      </c>
      <c r="E51" s="19">
        <f t="shared" si="2"/>
        <v>0</v>
      </c>
    </row>
    <row r="52" spans="1:5" ht="12.75">
      <c r="A52" s="60" t="s">
        <v>27</v>
      </c>
      <c r="B52" s="3">
        <v>390</v>
      </c>
      <c r="C52" s="7">
        <v>0</v>
      </c>
      <c r="D52" s="3">
        <v>1</v>
      </c>
      <c r="E52" s="19">
        <f t="shared" si="2"/>
        <v>0</v>
      </c>
    </row>
    <row r="53" spans="1:5" ht="26.25">
      <c r="A53" s="60" t="s">
        <v>28</v>
      </c>
      <c r="B53" s="3">
        <v>400</v>
      </c>
      <c r="C53" s="7">
        <v>1091424.64999999</v>
      </c>
      <c r="D53" s="3">
        <v>1</v>
      </c>
      <c r="E53" s="19">
        <f t="shared" si="2"/>
        <v>1091424.64999999</v>
      </c>
    </row>
    <row r="54" spans="1:5" ht="44.25" customHeight="1">
      <c r="A54" s="60" t="s">
        <v>29</v>
      </c>
      <c r="B54" s="3">
        <v>410</v>
      </c>
      <c r="C54" s="7">
        <v>0</v>
      </c>
      <c r="D54" s="3">
        <v>1</v>
      </c>
      <c r="E54" s="19">
        <f t="shared" si="2"/>
        <v>0</v>
      </c>
    </row>
    <row r="55" spans="1:5" ht="39">
      <c r="A55" s="60" t="s">
        <v>30</v>
      </c>
      <c r="B55" s="3">
        <v>420</v>
      </c>
      <c r="C55" s="7">
        <v>0</v>
      </c>
      <c r="D55" s="3">
        <v>1</v>
      </c>
      <c r="E55" s="19">
        <f t="shared" si="2"/>
        <v>0</v>
      </c>
    </row>
    <row r="56" spans="1:5" ht="52.5">
      <c r="A56" s="60" t="s">
        <v>31</v>
      </c>
      <c r="B56" s="3">
        <v>430</v>
      </c>
      <c r="C56" s="7">
        <v>0</v>
      </c>
      <c r="D56" s="3">
        <v>1</v>
      </c>
      <c r="E56" s="19">
        <f t="shared" si="2"/>
        <v>0</v>
      </c>
    </row>
    <row r="57" spans="1:13" s="11" customFormat="1" ht="54" customHeight="1">
      <c r="A57" s="60" t="s">
        <v>32</v>
      </c>
      <c r="B57" s="3">
        <v>440</v>
      </c>
      <c r="C57" s="7">
        <v>0</v>
      </c>
      <c r="D57" s="3">
        <v>1</v>
      </c>
      <c r="E57" s="19">
        <f t="shared" si="2"/>
        <v>0</v>
      </c>
      <c r="F57" s="1"/>
      <c r="G57" s="1"/>
      <c r="H57" s="1"/>
      <c r="I57" s="1"/>
      <c r="J57" s="1"/>
      <c r="K57" s="1"/>
      <c r="L57" s="1"/>
      <c r="M57" s="1"/>
    </row>
    <row r="58" spans="1:5" ht="33" customHeight="1">
      <c r="A58" s="60" t="s">
        <v>33</v>
      </c>
      <c r="B58" s="3">
        <v>450</v>
      </c>
      <c r="C58" s="7">
        <v>0</v>
      </c>
      <c r="D58" s="3">
        <v>1</v>
      </c>
      <c r="E58" s="19">
        <f t="shared" si="2"/>
        <v>0</v>
      </c>
    </row>
    <row r="59" spans="1:5" ht="55.5" customHeight="1">
      <c r="A59" s="60" t="s">
        <v>81</v>
      </c>
      <c r="B59" s="3">
        <v>460</v>
      </c>
      <c r="C59" s="7">
        <v>0</v>
      </c>
      <c r="D59" s="3">
        <v>1</v>
      </c>
      <c r="E59" s="19">
        <f t="shared" si="2"/>
        <v>0</v>
      </c>
    </row>
    <row r="60" spans="1:13" s="11" customFormat="1" ht="29.25" customHeight="1">
      <c r="A60" s="60" t="s">
        <v>84</v>
      </c>
      <c r="B60" s="3">
        <v>470</v>
      </c>
      <c r="C60" s="7">
        <v>0</v>
      </c>
      <c r="D60" s="3">
        <v>1</v>
      </c>
      <c r="E60" s="19">
        <f t="shared" si="2"/>
        <v>0</v>
      </c>
      <c r="F60" s="1"/>
      <c r="G60" s="1"/>
      <c r="H60" s="1"/>
      <c r="I60" s="1"/>
      <c r="J60" s="1"/>
      <c r="K60" s="1"/>
      <c r="L60" s="1"/>
      <c r="M60" s="1"/>
    </row>
    <row r="61" spans="1:13" s="11" customFormat="1" ht="41.25" customHeight="1">
      <c r="A61" s="64" t="s">
        <v>82</v>
      </c>
      <c r="B61" s="3">
        <v>480</v>
      </c>
      <c r="C61" s="8">
        <v>0</v>
      </c>
      <c r="D61" s="3">
        <v>1</v>
      </c>
      <c r="E61" s="19">
        <f t="shared" si="2"/>
        <v>0</v>
      </c>
      <c r="F61" s="40"/>
      <c r="H61" s="1"/>
      <c r="I61" s="1"/>
      <c r="J61" s="1"/>
      <c r="K61" s="1"/>
      <c r="L61" s="1"/>
      <c r="M61" s="1"/>
    </row>
    <row r="62" spans="1:13" s="11" customFormat="1" ht="16.5" customHeight="1">
      <c r="A62" s="64" t="s">
        <v>83</v>
      </c>
      <c r="B62" s="3">
        <v>490</v>
      </c>
      <c r="C62" s="8">
        <v>1552155.09</v>
      </c>
      <c r="D62" s="3">
        <v>1</v>
      </c>
      <c r="E62" s="19">
        <f t="shared" si="2"/>
        <v>1552155.09</v>
      </c>
      <c r="F62" s="1"/>
      <c r="G62" s="1"/>
      <c r="H62" s="1"/>
      <c r="I62" s="1"/>
      <c r="J62" s="1"/>
      <c r="K62" s="1"/>
      <c r="L62" s="1"/>
      <c r="M62" s="1"/>
    </row>
    <row r="63" spans="1:6" ht="15" customHeight="1">
      <c r="A63" s="64" t="s">
        <v>85</v>
      </c>
      <c r="B63" s="3">
        <v>500</v>
      </c>
      <c r="C63" s="75">
        <v>41632.21</v>
      </c>
      <c r="D63" s="3">
        <v>0.1</v>
      </c>
      <c r="E63" s="19">
        <f t="shared" si="2"/>
        <v>4163.2210000000005</v>
      </c>
      <c r="F63" s="70"/>
    </row>
    <row r="64" spans="1:13" ht="19.5" customHeight="1" thickBot="1">
      <c r="A64" s="61" t="s">
        <v>86</v>
      </c>
      <c r="B64" s="22">
        <v>510</v>
      </c>
      <c r="C64" s="63">
        <f>SUM(C41:C63)</f>
        <v>2686267.52999999</v>
      </c>
      <c r="D64" s="22" t="s">
        <v>7</v>
      </c>
      <c r="E64" s="33">
        <f>SUM(E41:E63)</f>
        <v>2648798.54099999</v>
      </c>
      <c r="F64" s="11"/>
      <c r="G64" s="11"/>
      <c r="H64" s="11"/>
      <c r="I64" s="11"/>
      <c r="J64" s="11"/>
      <c r="K64" s="11"/>
      <c r="L64" s="11"/>
      <c r="M64" s="11"/>
    </row>
    <row r="65" spans="1:5" ht="13.5" thickBot="1">
      <c r="A65" s="76" t="s">
        <v>34</v>
      </c>
      <c r="B65" s="77"/>
      <c r="C65" s="77"/>
      <c r="D65" s="77"/>
      <c r="E65" s="78"/>
    </row>
    <row r="66" spans="1:5" ht="39.75" thickBot="1">
      <c r="A66" s="34" t="s">
        <v>87</v>
      </c>
      <c r="B66" s="35">
        <v>520</v>
      </c>
      <c r="C66" s="73">
        <v>1727411.87</v>
      </c>
      <c r="D66" s="35">
        <v>1</v>
      </c>
      <c r="E66" s="36">
        <f>C66*D66</f>
        <v>1727411.87</v>
      </c>
    </row>
    <row r="67" spans="1:13" ht="17.25" customHeight="1" thickBot="1">
      <c r="A67" s="86" t="s">
        <v>89</v>
      </c>
      <c r="B67" s="87"/>
      <c r="C67" s="87"/>
      <c r="D67" s="88"/>
      <c r="E67" s="28">
        <f>E15+E19+E23+E39+E64+E66</f>
        <v>112312856.65100001</v>
      </c>
      <c r="F67" s="68"/>
      <c r="G67" s="11"/>
      <c r="H67" s="11"/>
      <c r="I67" s="11"/>
      <c r="J67" s="11"/>
      <c r="K67" s="11"/>
      <c r="L67" s="11"/>
      <c r="M67" s="11"/>
    </row>
    <row r="68" spans="1:8" ht="18" customHeight="1" thickBot="1">
      <c r="A68" s="95" t="s">
        <v>88</v>
      </c>
      <c r="B68" s="96"/>
      <c r="C68" s="96"/>
      <c r="D68" s="97"/>
      <c r="E68" s="69">
        <f>E67</f>
        <v>112312856.65100001</v>
      </c>
      <c r="F68" s="39"/>
      <c r="H68" s="39"/>
    </row>
    <row r="69" spans="1:6" ht="16.5" customHeight="1" thickBot="1">
      <c r="A69" s="76" t="s">
        <v>35</v>
      </c>
      <c r="B69" s="77"/>
      <c r="C69" s="77"/>
      <c r="D69" s="77"/>
      <c r="E69" s="78"/>
      <c r="F69" s="2"/>
    </row>
    <row r="70" spans="1:7" ht="39">
      <c r="A70" s="65" t="s">
        <v>36</v>
      </c>
      <c r="B70" s="17">
        <v>530</v>
      </c>
      <c r="C70" s="52">
        <v>0</v>
      </c>
      <c r="D70" s="17" t="s">
        <v>7</v>
      </c>
      <c r="E70" s="28">
        <f>C70</f>
        <v>0</v>
      </c>
      <c r="G70" s="40"/>
    </row>
    <row r="71" spans="1:5" ht="26.25">
      <c r="A71" s="18" t="s">
        <v>37</v>
      </c>
      <c r="B71" s="3">
        <v>540</v>
      </c>
      <c r="C71" s="7">
        <v>0</v>
      </c>
      <c r="D71" s="3" t="s">
        <v>7</v>
      </c>
      <c r="E71" s="19">
        <f aca="true" t="shared" si="3" ref="E71:E79">C71</f>
        <v>0</v>
      </c>
    </row>
    <row r="72" spans="1:5" ht="26.25">
      <c r="A72" s="18" t="s">
        <v>38</v>
      </c>
      <c r="B72" s="5">
        <v>550</v>
      </c>
      <c r="C72" s="7">
        <v>0</v>
      </c>
      <c r="D72" s="3" t="s">
        <v>7</v>
      </c>
      <c r="E72" s="19">
        <f t="shared" si="3"/>
        <v>0</v>
      </c>
    </row>
    <row r="73" spans="1:5" ht="17.25" customHeight="1">
      <c r="A73" s="18" t="s">
        <v>39</v>
      </c>
      <c r="B73" s="3">
        <v>560</v>
      </c>
      <c r="C73" s="7">
        <v>1242378.93</v>
      </c>
      <c r="D73" s="3" t="s">
        <v>7</v>
      </c>
      <c r="E73" s="19">
        <f t="shared" si="3"/>
        <v>1242378.93</v>
      </c>
    </row>
    <row r="74" spans="1:5" ht="26.25">
      <c r="A74" s="18" t="s">
        <v>40</v>
      </c>
      <c r="B74" s="5">
        <v>570</v>
      </c>
      <c r="C74" s="7">
        <v>0</v>
      </c>
      <c r="D74" s="3" t="s">
        <v>7</v>
      </c>
      <c r="E74" s="19">
        <f t="shared" si="3"/>
        <v>0</v>
      </c>
    </row>
    <row r="75" spans="1:13" s="11" customFormat="1" ht="26.25">
      <c r="A75" s="18" t="s">
        <v>41</v>
      </c>
      <c r="B75" s="3">
        <v>580</v>
      </c>
      <c r="C75" s="8">
        <v>0</v>
      </c>
      <c r="D75" s="3" t="s">
        <v>7</v>
      </c>
      <c r="E75" s="19">
        <f t="shared" si="3"/>
        <v>0</v>
      </c>
      <c r="F75" s="1"/>
      <c r="G75" s="1"/>
      <c r="H75" s="1"/>
      <c r="I75" s="1"/>
      <c r="J75" s="1"/>
      <c r="K75" s="1"/>
      <c r="L75" s="1"/>
      <c r="M75" s="1"/>
    </row>
    <row r="76" spans="1:5" ht="66">
      <c r="A76" s="18" t="s">
        <v>42</v>
      </c>
      <c r="B76" s="5">
        <v>590</v>
      </c>
      <c r="C76" s="7">
        <v>0</v>
      </c>
      <c r="D76" s="3" t="s">
        <v>7</v>
      </c>
      <c r="E76" s="19">
        <f t="shared" si="3"/>
        <v>0</v>
      </c>
    </row>
    <row r="77" spans="1:5" ht="16.5" customHeight="1">
      <c r="A77" s="18" t="s">
        <v>43</v>
      </c>
      <c r="B77" s="3">
        <v>600</v>
      </c>
      <c r="C77" s="7">
        <v>30340.95</v>
      </c>
      <c r="D77" s="3" t="s">
        <v>7</v>
      </c>
      <c r="E77" s="19">
        <f t="shared" si="3"/>
        <v>30340.95</v>
      </c>
    </row>
    <row r="78" spans="1:5" ht="26.25">
      <c r="A78" s="60" t="s">
        <v>44</v>
      </c>
      <c r="B78" s="5">
        <v>610</v>
      </c>
      <c r="C78" s="7">
        <v>0</v>
      </c>
      <c r="D78" s="3" t="s">
        <v>7</v>
      </c>
      <c r="E78" s="19">
        <f t="shared" si="3"/>
        <v>0</v>
      </c>
    </row>
    <row r="79" spans="1:5" ht="39">
      <c r="A79" s="60" t="s">
        <v>90</v>
      </c>
      <c r="B79" s="3">
        <v>620</v>
      </c>
      <c r="C79" s="6">
        <v>0</v>
      </c>
      <c r="D79" s="3" t="s">
        <v>7</v>
      </c>
      <c r="E79" s="19">
        <f t="shared" si="3"/>
        <v>0</v>
      </c>
    </row>
    <row r="80" spans="1:13" ht="13.5" thickBot="1">
      <c r="A80" s="61" t="s">
        <v>91</v>
      </c>
      <c r="B80" s="62">
        <v>630</v>
      </c>
      <c r="C80" s="63">
        <f>SUM(C70:C79)</f>
        <v>1272719.88</v>
      </c>
      <c r="D80" s="66"/>
      <c r="E80" s="33">
        <f>SUM(E70:E79)</f>
        <v>1272719.88</v>
      </c>
      <c r="F80" s="11"/>
      <c r="G80" s="11"/>
      <c r="H80" s="11"/>
      <c r="I80" s="11"/>
      <c r="J80" s="11"/>
      <c r="K80" s="11"/>
      <c r="L80" s="11"/>
      <c r="M80" s="11"/>
    </row>
    <row r="81" spans="1:5" ht="20.25" customHeight="1" thickBot="1">
      <c r="A81" s="92" t="s">
        <v>46</v>
      </c>
      <c r="B81" s="93"/>
      <c r="C81" s="93"/>
      <c r="D81" s="93"/>
      <c r="E81" s="94"/>
    </row>
    <row r="82" spans="1:5" ht="15.75" thickBot="1">
      <c r="A82" s="89" t="s">
        <v>45</v>
      </c>
      <c r="B82" s="90"/>
      <c r="C82" s="90"/>
      <c r="D82" s="91"/>
      <c r="E82" s="10">
        <f>E67-E80</f>
        <v>111040136.77100001</v>
      </c>
    </row>
    <row r="85" spans="1:5" ht="13.5">
      <c r="A85" s="41" t="s">
        <v>92</v>
      </c>
      <c r="B85" s="41"/>
      <c r="C85" s="42"/>
      <c r="D85" s="41"/>
      <c r="E85" s="42"/>
    </row>
    <row r="86" spans="1:5" ht="13.5">
      <c r="A86" s="41" t="s">
        <v>93</v>
      </c>
      <c r="B86" s="41"/>
      <c r="C86" s="42" t="s">
        <v>48</v>
      </c>
      <c r="D86" s="41"/>
      <c r="E86" s="42" t="s">
        <v>98</v>
      </c>
    </row>
    <row r="87" spans="1:5" ht="13.5">
      <c r="A87" s="41"/>
      <c r="B87" s="41"/>
      <c r="C87" s="42"/>
      <c r="D87" s="41"/>
      <c r="E87" s="42"/>
    </row>
    <row r="88" spans="1:5" ht="13.5">
      <c r="A88" s="41"/>
      <c r="B88" s="41"/>
      <c r="C88" s="42"/>
      <c r="D88" s="41"/>
      <c r="E88" s="42"/>
    </row>
    <row r="89" spans="1:5" ht="13.5">
      <c r="A89" s="41"/>
      <c r="B89" s="41"/>
      <c r="C89" s="42"/>
      <c r="D89" s="41"/>
      <c r="E89" s="42"/>
    </row>
    <row r="90" spans="1:5" ht="13.5">
      <c r="A90" s="41" t="s">
        <v>99</v>
      </c>
      <c r="B90" s="41"/>
      <c r="C90" s="42" t="s">
        <v>48</v>
      </c>
      <c r="D90" s="41"/>
      <c r="E90" s="42" t="s">
        <v>100</v>
      </c>
    </row>
    <row r="91" spans="1:5" ht="15">
      <c r="A91" s="37"/>
      <c r="B91" s="37"/>
      <c r="C91" s="38"/>
      <c r="D91" s="37"/>
      <c r="E91" s="38" t="s">
        <v>94</v>
      </c>
    </row>
    <row r="92" ht="12.75">
      <c r="A92" s="1" t="s">
        <v>95</v>
      </c>
    </row>
  </sheetData>
  <sheetProtection/>
  <mergeCells count="16">
    <mergeCell ref="A67:D67"/>
    <mergeCell ref="A65:E65"/>
    <mergeCell ref="A82:D82"/>
    <mergeCell ref="A81:E81"/>
    <mergeCell ref="A69:E69"/>
    <mergeCell ref="A68:D68"/>
    <mergeCell ref="A24:E24"/>
    <mergeCell ref="A40:E40"/>
    <mergeCell ref="B1:E1"/>
    <mergeCell ref="A4:E4"/>
    <mergeCell ref="A3:E3"/>
    <mergeCell ref="A2:E2"/>
    <mergeCell ref="A6:E6"/>
    <mergeCell ref="A9:E9"/>
    <mergeCell ref="A16:E16"/>
    <mergeCell ref="A20:E20"/>
  </mergeCells>
  <printOptions/>
  <pageMargins left="0.73" right="0.48" top="0.56" bottom="0.51" header="0.5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 Kiseleva</cp:lastModifiedBy>
  <cp:lastPrinted>2016-09-05T09:12:38Z</cp:lastPrinted>
  <dcterms:created xsi:type="dcterms:W3CDTF">2009-02-09T04:25:47Z</dcterms:created>
  <dcterms:modified xsi:type="dcterms:W3CDTF">2016-09-15T08:34:20Z</dcterms:modified>
  <cp:category/>
  <cp:version/>
  <cp:contentType/>
  <cp:contentStatus/>
</cp:coreProperties>
</file>